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120" windowHeight="13170" activeTab="0"/>
  </bookViews>
  <sheets>
    <sheet name="Wire Size Calc" sheetId="1" r:id="rId1"/>
    <sheet name="Wire Size Help" sheetId="2" r:id="rId2"/>
  </sheets>
  <definedNames>
    <definedName name="_xlfn.IFERROR" hidden="1">#NAME?</definedName>
  </definedNames>
  <calcPr fullCalcOnLoad="1"/>
</workbook>
</file>

<file path=xl/sharedStrings.xml><?xml version="1.0" encoding="utf-8"?>
<sst xmlns="http://schemas.openxmlformats.org/spreadsheetml/2006/main" count="46" uniqueCount="40">
  <si>
    <t>Amps</t>
  </si>
  <si>
    <t>Job:</t>
  </si>
  <si>
    <t>Location:</t>
  </si>
  <si>
    <t>Power Supply ID:</t>
  </si>
  <si>
    <t>Help</t>
  </si>
  <si>
    <t xml:space="preserve">Step 1:  </t>
  </si>
  <si>
    <t xml:space="preserve">Step 2:  </t>
  </si>
  <si>
    <t xml:space="preserve">Step 3:  </t>
  </si>
  <si>
    <t>Date:</t>
  </si>
  <si>
    <t>Notes:</t>
  </si>
  <si>
    <t>Note:</t>
  </si>
  <si>
    <t>General Information</t>
  </si>
  <si>
    <t>Temperature</t>
  </si>
  <si>
    <t>Volts</t>
  </si>
  <si>
    <t>Deg. F.</t>
  </si>
  <si>
    <t>Allowable Drop</t>
  </si>
  <si>
    <t>%</t>
  </si>
  <si>
    <t>Low Battery</t>
  </si>
  <si>
    <t>Wire Run Information</t>
  </si>
  <si>
    <t>Wire Length (One Way)</t>
  </si>
  <si>
    <t>Feet</t>
  </si>
  <si>
    <t>Current through Wire Run</t>
  </si>
  <si>
    <t>Results</t>
  </si>
  <si>
    <t>End Voltage</t>
  </si>
  <si>
    <t>Ohms</t>
  </si>
  <si>
    <t>AWG</t>
  </si>
  <si>
    <t>The Voltage Drop Calculator calculates the voltage through a given wire run based on wire size, length, load current, and other factors.</t>
  </si>
  <si>
    <t>Wire Size Calculator</t>
  </si>
  <si>
    <t>Minimum Wire Gauge Req.</t>
  </si>
  <si>
    <t>End Voltage at Low Battery</t>
  </si>
  <si>
    <t>Max Voltage Drop</t>
  </si>
  <si>
    <t>Max. Wire Resistance</t>
  </si>
  <si>
    <t>Actual Wire Resistance</t>
  </si>
  <si>
    <t>Help for Wire Size Calculator</t>
  </si>
  <si>
    <t>Enter the wire length in feet and current drawn through the wire in amps into the "Wire Run Information" box.  The wire length should be entered as a "one way" length and should not be doubled to account for source and return wires.</t>
  </si>
  <si>
    <t>The Min. Wire Gauge Required is the theoretical minimum wire gauge required to maintain an end voltage within the percentage entered.  Round up to the next standard wire gauge if a non-standard wire gauge is indicated.</t>
  </si>
  <si>
    <t>A negative number in the Min. Wire Gauge Required cell indicates a required wire larger than AWG 0.  A result of -1 converts to AWG 00, a result of -2 converts to AWG 000, and so on.</t>
  </si>
  <si>
    <t>Click the blue "Calculate" button.  The results appear in the "Results" box.  The "End Voltage" cell gives the voltage the load will see if the recommended wire size is used.  The "End Voltage at Low Battery" cell gives the voltage the load will see when the battery set is fully discharged (by UL definition).</t>
  </si>
  <si>
    <t>Start Voltage</t>
  </si>
  <si>
    <t>Enter the starting voltage, ambient temperature in degrees fahernheit, and allowable voltage drop in percentage into the cells in the "General Information" box.  Use 75 degrees if the ambient temperature is not known.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</si>
</sst>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 numFmtId="171" formatCode="0.000"/>
    <numFmt numFmtId="172" formatCode="0.0"/>
  </numFmts>
  <fonts count="39">
    <font>
      <sz val="11"/>
      <color theme="1"/>
      <name val="Calibri"/>
      <family val="2"/>
    </font>
    <font>
      <sz val="11"/>
      <color indexed="8"/>
      <name val="Calibri"/>
      <family val="2"/>
    </font>
    <font>
      <sz val="8"/>
      <color indexed="8"/>
      <name val="Calibri"/>
      <family val="2"/>
    </font>
    <font>
      <b/>
      <sz val="26"/>
      <color indexed="53"/>
      <name val="Calibri"/>
      <family val="2"/>
    </font>
    <font>
      <sz val="11"/>
      <color indexed="9"/>
      <name val="Calibri"/>
      <family val="2"/>
    </font>
    <font>
      <sz val="8"/>
      <name val="Calibri"/>
      <family val="2"/>
    </font>
    <font>
      <sz val="11"/>
      <name val="Calibri"/>
      <family val="2"/>
    </font>
    <font>
      <sz val="1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4"/>
        <bgColor indexed="64"/>
      </patternFill>
    </fill>
    <fill>
      <patternFill patternType="solid">
        <fgColor indexed="47"/>
        <bgColor indexed="64"/>
      </patternFill>
    </fill>
    <fill>
      <patternFill patternType="solid">
        <fgColor indexed="57"/>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7">
    <xf numFmtId="0" fontId="0" fillId="0" borderId="0" xfId="0" applyFont="1" applyAlignment="1">
      <alignment/>
    </xf>
    <xf numFmtId="0" fontId="0" fillId="0" borderId="0" xfId="0" applyAlignment="1">
      <alignment horizontal="right"/>
    </xf>
    <xf numFmtId="0" fontId="0" fillId="33" borderId="0" xfId="0" applyFill="1" applyAlignment="1">
      <alignment/>
    </xf>
    <xf numFmtId="0" fontId="3" fillId="33" borderId="0" xfId="0" applyFont="1" applyFill="1" applyAlignment="1">
      <alignment/>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righ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0" xfId="0" applyNumberFormat="1" applyFont="1" applyFill="1" applyBorder="1" applyAlignment="1" applyProtection="1">
      <alignment horizontal="right"/>
      <protection/>
    </xf>
    <xf numFmtId="0" fontId="6" fillId="0" borderId="12" xfId="0" applyNumberFormat="1" applyFont="1" applyFill="1" applyBorder="1" applyAlignment="1" applyProtection="1">
      <alignment horizontal="right"/>
      <protection/>
    </xf>
    <xf numFmtId="0" fontId="6" fillId="0" borderId="13" xfId="0" applyNumberFormat="1" applyFont="1" applyFill="1" applyBorder="1" applyAlignment="1" applyProtection="1">
      <alignment horizontal="right"/>
      <protection/>
    </xf>
    <xf numFmtId="0" fontId="0" fillId="0" borderId="0" xfId="0" applyAlignment="1">
      <alignment wrapText="1"/>
    </xf>
    <xf numFmtId="2" fontId="6" fillId="34" borderId="15" xfId="0" applyNumberFormat="1" applyFont="1" applyFill="1" applyBorder="1" applyAlignment="1" applyProtection="1">
      <alignment horizontal="center"/>
      <protection locked="0"/>
    </xf>
    <xf numFmtId="1" fontId="6" fillId="34" borderId="15" xfId="0" applyNumberFormat="1" applyFont="1" applyFill="1" applyBorder="1" applyAlignment="1" applyProtection="1">
      <alignment horizontal="center"/>
      <protection locked="0"/>
    </xf>
    <xf numFmtId="172" fontId="6" fillId="34" borderId="15" xfId="0" applyNumberFormat="1" applyFont="1" applyFill="1" applyBorder="1" applyAlignment="1" applyProtection="1">
      <alignment horizontal="center"/>
      <protection locked="0"/>
    </xf>
    <xf numFmtId="172" fontId="6" fillId="35" borderId="15" xfId="0" applyNumberFormat="1" applyFont="1" applyFill="1" applyBorder="1" applyAlignment="1" applyProtection="1">
      <alignment horizontal="center"/>
      <protection locked="0"/>
    </xf>
    <xf numFmtId="171" fontId="6" fillId="35" borderId="15" xfId="0" applyNumberFormat="1" applyFont="1" applyFill="1" applyBorder="1" applyAlignment="1" applyProtection="1">
      <alignment horizontal="center"/>
      <protection locked="0"/>
    </xf>
    <xf numFmtId="0" fontId="0" fillId="0" borderId="0" xfId="0" applyAlignment="1">
      <alignment vertical="top"/>
    </xf>
    <xf numFmtId="0" fontId="0" fillId="0" borderId="0" xfId="0" applyAlignment="1">
      <alignment/>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3" fillId="33" borderId="0" xfId="0" applyFont="1" applyFill="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horizontal="right"/>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Border="1" applyAlignment="1" applyProtection="1">
      <alignment vertical="top"/>
      <protection/>
    </xf>
    <xf numFmtId="0" fontId="0" fillId="0" borderId="0" xfId="0" applyBorder="1" applyAlignment="1" applyProtection="1">
      <alignment vertical="top" wrapText="1"/>
      <protection/>
    </xf>
    <xf numFmtId="0" fontId="4" fillId="0" borderId="0" xfId="0" applyFont="1" applyAlignment="1" applyProtection="1">
      <alignment horizontal="center"/>
      <protection/>
    </xf>
    <xf numFmtId="2" fontId="6" fillId="0" borderId="15" xfId="0" applyNumberFormat="1" applyFont="1" applyFill="1" applyBorder="1" applyAlignment="1" applyProtection="1">
      <alignment horizontal="center"/>
      <protection hidden="1"/>
    </xf>
    <xf numFmtId="0" fontId="0" fillId="0" borderId="15" xfId="0" applyBorder="1" applyAlignment="1" applyProtection="1">
      <alignment horizontal="center"/>
      <protection hidden="1"/>
    </xf>
    <xf numFmtId="0" fontId="4" fillId="36" borderId="15" xfId="0" applyNumberFormat="1" applyFont="1" applyFill="1" applyBorder="1" applyAlignment="1" applyProtection="1">
      <alignment horizontal="center"/>
      <protection hidden="1"/>
    </xf>
    <xf numFmtId="2" fontId="6" fillId="37" borderId="15" xfId="0" applyNumberFormat="1" applyFont="1" applyFill="1" applyBorder="1" applyAlignment="1" applyProtection="1">
      <alignment horizontal="center"/>
      <protection hidden="1"/>
    </xf>
    <xf numFmtId="172" fontId="6" fillId="37" borderId="15" xfId="0" applyNumberFormat="1" applyFont="1" applyFill="1" applyBorder="1" applyAlignment="1" applyProtection="1">
      <alignment horizontal="center"/>
      <protection hidden="1"/>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7" fillId="0" borderId="16" xfId="0" applyNumberFormat="1" applyFont="1" applyFill="1" applyBorder="1" applyAlignment="1" applyProtection="1">
      <alignment horizontal="center"/>
      <protection/>
    </xf>
    <xf numFmtId="0" fontId="7" fillId="0" borderId="17" xfId="0" applyNumberFormat="1" applyFont="1" applyFill="1" applyBorder="1" applyAlignment="1" applyProtection="1">
      <alignment horizontal="center"/>
      <protection/>
    </xf>
    <xf numFmtId="0" fontId="7" fillId="0" borderId="18" xfId="0" applyNumberFormat="1" applyFont="1" applyFill="1"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14" fontId="2" fillId="0" borderId="13" xfId="0" applyNumberFormat="1"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3" xfId="0" applyFont="1" applyBorder="1" applyAlignment="1" applyProtection="1">
      <alignment/>
      <protection locked="0"/>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ifesafetypower.com/" TargetMode="External" /><Relationship Id="rId3" Type="http://schemas.openxmlformats.org/officeDocument/2006/relationships/hyperlink" Target="http://www.lifesafetypower.com/" TargetMode="External" /><Relationship Id="rId4" Type="http://schemas.openxmlformats.org/officeDocument/2006/relationships/hyperlink" Target="#'Wire Size Help'!A4" /><Relationship Id="rId5" Type="http://schemas.openxmlformats.org/officeDocument/2006/relationships/hyperlink" Target="#'Wire Size Calc'!J16"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Wire Size Calc'!J16"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2</xdr:col>
      <xdr:colOff>419100</xdr:colOff>
      <xdr:row>2</xdr:row>
      <xdr:rowOff>209550</xdr:rowOff>
    </xdr:to>
    <xdr:pic>
      <xdr:nvPicPr>
        <xdr:cNvPr id="1" name="Picture 4" descr="LSP Logo_SquareWhite.png">
          <a:hlinkClick r:id="rId3"/>
        </xdr:cNvPr>
        <xdr:cNvPicPr preferRelativeResize="1">
          <a:picLocks noChangeAspect="1"/>
        </xdr:cNvPicPr>
      </xdr:nvPicPr>
      <xdr:blipFill>
        <a:blip r:embed="rId1"/>
        <a:stretch>
          <a:fillRect/>
        </a:stretch>
      </xdr:blipFill>
      <xdr:spPr>
        <a:xfrm>
          <a:off x="76200" y="85725"/>
          <a:ext cx="1562100" cy="885825"/>
        </a:xfrm>
        <a:prstGeom prst="rect">
          <a:avLst/>
        </a:prstGeom>
        <a:noFill/>
        <a:ln w="9525" cmpd="sng">
          <a:noFill/>
        </a:ln>
      </xdr:spPr>
    </xdr:pic>
    <xdr:clientData/>
  </xdr:twoCellAnchor>
  <xdr:twoCellAnchor>
    <xdr:from>
      <xdr:col>9</xdr:col>
      <xdr:colOff>447675</xdr:colOff>
      <xdr:row>25</xdr:row>
      <xdr:rowOff>161925</xdr:rowOff>
    </xdr:from>
    <xdr:to>
      <xdr:col>11</xdr:col>
      <xdr:colOff>314325</xdr:colOff>
      <xdr:row>27</xdr:row>
      <xdr:rowOff>142875</xdr:rowOff>
    </xdr:to>
    <xdr:sp>
      <xdr:nvSpPr>
        <xdr:cNvPr id="2" name="Rounded Rectangle 2">
          <a:hlinkClick r:id="rId4"/>
        </xdr:cNvPr>
        <xdr:cNvSpPr>
          <a:spLocks/>
        </xdr:cNvSpPr>
      </xdr:nvSpPr>
      <xdr:spPr>
        <a:xfrm>
          <a:off x="5934075" y="5648325"/>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Help</a:t>
          </a:r>
        </a:p>
      </xdr:txBody>
    </xdr:sp>
    <xdr:clientData/>
  </xdr:twoCellAnchor>
  <xdr:twoCellAnchor>
    <xdr:from>
      <xdr:col>9</xdr:col>
      <xdr:colOff>447675</xdr:colOff>
      <xdr:row>23</xdr:row>
      <xdr:rowOff>9525</xdr:rowOff>
    </xdr:from>
    <xdr:to>
      <xdr:col>11</xdr:col>
      <xdr:colOff>314325</xdr:colOff>
      <xdr:row>24</xdr:row>
      <xdr:rowOff>180975</xdr:rowOff>
    </xdr:to>
    <xdr:sp>
      <xdr:nvSpPr>
        <xdr:cNvPr id="3" name="Rounded Rectangle 3">
          <a:hlinkClick r:id="rId5"/>
        </xdr:cNvPr>
        <xdr:cNvSpPr>
          <a:spLocks/>
        </xdr:cNvSpPr>
      </xdr:nvSpPr>
      <xdr:spPr>
        <a:xfrm>
          <a:off x="5934075" y="5114925"/>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Calculate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2</xdr:col>
      <xdr:colOff>419100</xdr:colOff>
      <xdr:row>2</xdr:row>
      <xdr:rowOff>209550</xdr:rowOff>
    </xdr:to>
    <xdr:pic>
      <xdr:nvPicPr>
        <xdr:cNvPr id="1" name="Picture 4" descr="LSP Logo_SquareWhite.png"/>
        <xdr:cNvPicPr preferRelativeResize="1">
          <a:picLocks noChangeAspect="1"/>
        </xdr:cNvPicPr>
      </xdr:nvPicPr>
      <xdr:blipFill>
        <a:blip r:embed="rId1"/>
        <a:stretch>
          <a:fillRect/>
        </a:stretch>
      </xdr:blipFill>
      <xdr:spPr>
        <a:xfrm>
          <a:off x="76200" y="85725"/>
          <a:ext cx="1562100" cy="885825"/>
        </a:xfrm>
        <a:prstGeom prst="rect">
          <a:avLst/>
        </a:prstGeom>
        <a:noFill/>
        <a:ln w="9525" cmpd="sng">
          <a:noFill/>
        </a:ln>
      </xdr:spPr>
    </xdr:pic>
    <xdr:clientData/>
  </xdr:twoCellAnchor>
  <xdr:twoCellAnchor>
    <xdr:from>
      <xdr:col>12</xdr:col>
      <xdr:colOff>57150</xdr:colOff>
      <xdr:row>27</xdr:row>
      <xdr:rowOff>19050</xdr:rowOff>
    </xdr:from>
    <xdr:to>
      <xdr:col>13</xdr:col>
      <xdr:colOff>533400</xdr:colOff>
      <xdr:row>29</xdr:row>
      <xdr:rowOff>0</xdr:rowOff>
    </xdr:to>
    <xdr:sp>
      <xdr:nvSpPr>
        <xdr:cNvPr id="2" name="Rounded Rectangle 4">
          <a:hlinkClick r:id="rId2"/>
        </xdr:cNvPr>
        <xdr:cNvSpPr>
          <a:spLocks/>
        </xdr:cNvSpPr>
      </xdr:nvSpPr>
      <xdr:spPr>
        <a:xfrm>
          <a:off x="6372225" y="5734050"/>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
  <sheetViews>
    <sheetView showGridLines="0" showRowColHeaders="0" tabSelected="1" zoomScalePageLayoutView="0" workbookViewId="0" topLeftCell="A1">
      <selection activeCell="D7" sqref="D7"/>
    </sheetView>
  </sheetViews>
  <sheetFormatPr defaultColWidth="9.140625" defaultRowHeight="15"/>
  <cols>
    <col min="1" max="16384" width="9.140625" style="29" customWidth="1"/>
  </cols>
  <sheetData>
    <row r="1" spans="1:15" ht="30" customHeight="1">
      <c r="A1" s="27"/>
      <c r="B1" s="27"/>
      <c r="C1" s="27"/>
      <c r="D1" s="27"/>
      <c r="E1" s="27"/>
      <c r="F1" s="27"/>
      <c r="G1" s="27"/>
      <c r="H1" s="27"/>
      <c r="I1" s="27"/>
      <c r="J1" s="27"/>
      <c r="K1" s="27"/>
      <c r="L1" s="27"/>
      <c r="M1" s="27"/>
      <c r="N1" s="28"/>
      <c r="O1" s="28"/>
    </row>
    <row r="2" spans="1:15" ht="30" customHeight="1">
      <c r="A2" s="27"/>
      <c r="B2" s="27"/>
      <c r="C2" s="27"/>
      <c r="D2" s="27"/>
      <c r="E2" s="30" t="s">
        <v>27</v>
      </c>
      <c r="F2" s="27"/>
      <c r="G2" s="27"/>
      <c r="H2" s="27"/>
      <c r="I2" s="27"/>
      <c r="J2" s="27"/>
      <c r="K2" s="27"/>
      <c r="L2" s="27"/>
      <c r="M2" s="27"/>
      <c r="N2" s="28"/>
      <c r="O2" s="28"/>
    </row>
    <row r="3" spans="1:15" ht="30" customHeight="1">
      <c r="A3" s="27"/>
      <c r="B3" s="27"/>
      <c r="C3" s="27"/>
      <c r="D3" s="27"/>
      <c r="E3" s="27"/>
      <c r="F3" s="27"/>
      <c r="G3" s="27"/>
      <c r="H3" s="27"/>
      <c r="I3" s="27"/>
      <c r="J3" s="27"/>
      <c r="K3" s="27"/>
      <c r="L3" s="27"/>
      <c r="M3" s="27"/>
      <c r="N3" s="28"/>
      <c r="O3" s="28"/>
    </row>
    <row r="5" spans="1:15" ht="21">
      <c r="A5" s="4"/>
      <c r="B5" s="55" t="s">
        <v>11</v>
      </c>
      <c r="C5" s="56"/>
      <c r="D5" s="56"/>
      <c r="E5" s="57"/>
      <c r="F5" s="4"/>
      <c r="G5" s="55" t="s">
        <v>18</v>
      </c>
      <c r="H5" s="58"/>
      <c r="I5" s="58"/>
      <c r="J5" s="58"/>
      <c r="K5" s="59"/>
      <c r="L5" s="5"/>
      <c r="M5" s="5"/>
      <c r="N5" s="4"/>
      <c r="O5" s="4"/>
    </row>
    <row r="6" spans="1:15" ht="15">
      <c r="A6" s="4"/>
      <c r="B6" s="9"/>
      <c r="C6" s="6"/>
      <c r="D6" s="6"/>
      <c r="E6" s="10"/>
      <c r="F6" s="4"/>
      <c r="G6" s="11"/>
      <c r="H6" s="4"/>
      <c r="I6" s="4"/>
      <c r="J6" s="4"/>
      <c r="K6" s="12"/>
      <c r="L6" s="4"/>
      <c r="M6" s="4"/>
      <c r="N6" s="4"/>
      <c r="O6" s="4"/>
    </row>
    <row r="7" spans="1:15" ht="15">
      <c r="A7" s="4"/>
      <c r="B7" s="11"/>
      <c r="C7" s="7" t="s">
        <v>38</v>
      </c>
      <c r="D7" s="20"/>
      <c r="E7" s="12" t="s">
        <v>13</v>
      </c>
      <c r="F7" s="7"/>
      <c r="G7" s="11"/>
      <c r="H7" s="7"/>
      <c r="I7" s="7" t="s">
        <v>19</v>
      </c>
      <c r="J7" s="23"/>
      <c r="K7" s="12" t="s">
        <v>20</v>
      </c>
      <c r="L7" s="6"/>
      <c r="M7" s="8"/>
      <c r="N7" s="4"/>
      <c r="O7" s="4"/>
    </row>
    <row r="8" spans="1:15" ht="15">
      <c r="A8" s="4"/>
      <c r="B8" s="11"/>
      <c r="C8" s="7" t="s">
        <v>12</v>
      </c>
      <c r="D8" s="21">
        <v>75</v>
      </c>
      <c r="E8" s="12" t="s">
        <v>14</v>
      </c>
      <c r="F8" s="7"/>
      <c r="G8" s="11"/>
      <c r="H8" s="6"/>
      <c r="I8" s="7" t="s">
        <v>21</v>
      </c>
      <c r="J8" s="24"/>
      <c r="K8" s="12" t="s">
        <v>0</v>
      </c>
      <c r="L8" s="4"/>
      <c r="M8" s="4"/>
      <c r="N8" s="4"/>
      <c r="O8" s="4"/>
    </row>
    <row r="9" spans="1:15" ht="15">
      <c r="A9" s="4"/>
      <c r="B9" s="11"/>
      <c r="C9" s="7" t="s">
        <v>15</v>
      </c>
      <c r="D9" s="22">
        <v>10</v>
      </c>
      <c r="E9" s="12" t="s">
        <v>16</v>
      </c>
      <c r="F9" s="4"/>
      <c r="G9" s="17"/>
      <c r="H9" s="18"/>
      <c r="I9" s="31"/>
      <c r="J9" s="31"/>
      <c r="K9" s="32"/>
      <c r="L9" s="6"/>
      <c r="M9" s="4"/>
      <c r="N9" s="4"/>
      <c r="O9" s="4"/>
    </row>
    <row r="10" spans="1:15" ht="15">
      <c r="A10" s="4"/>
      <c r="B10" s="11"/>
      <c r="C10" s="7"/>
      <c r="D10" s="6"/>
      <c r="E10" s="12"/>
      <c r="F10" s="4"/>
      <c r="G10" s="7"/>
      <c r="H10" s="4"/>
      <c r="I10" s="4"/>
      <c r="J10" s="4"/>
      <c r="K10" s="4"/>
      <c r="L10" s="6"/>
      <c r="M10" s="4"/>
      <c r="N10" s="4"/>
      <c r="O10" s="4"/>
    </row>
    <row r="11" spans="1:15" ht="15">
      <c r="A11" s="4"/>
      <c r="B11" s="11"/>
      <c r="C11" s="7" t="s">
        <v>17</v>
      </c>
      <c r="D11" s="41">
        <f>IF(D7&lt;18,10.2,20.4)</f>
        <v>10.2</v>
      </c>
      <c r="E11" s="12" t="s">
        <v>13</v>
      </c>
      <c r="F11" s="4"/>
      <c r="G11" s="4"/>
      <c r="H11" s="4"/>
      <c r="I11" s="4"/>
      <c r="J11" s="4"/>
      <c r="K11" s="4"/>
      <c r="L11" s="4"/>
      <c r="M11" s="4"/>
      <c r="N11" s="4"/>
      <c r="O11" s="4"/>
    </row>
    <row r="12" spans="1:15" ht="21">
      <c r="A12" s="4"/>
      <c r="B12" s="13"/>
      <c r="C12" s="14"/>
      <c r="D12" s="14"/>
      <c r="E12" s="15"/>
      <c r="F12" s="4"/>
      <c r="G12" s="55" t="s">
        <v>22</v>
      </c>
      <c r="H12" s="56"/>
      <c r="I12" s="56"/>
      <c r="J12" s="56"/>
      <c r="K12" s="57"/>
      <c r="L12" s="4"/>
      <c r="M12" s="4"/>
      <c r="N12" s="4"/>
      <c r="O12" s="4"/>
    </row>
    <row r="13" spans="1:15" ht="15" customHeight="1">
      <c r="A13" s="4"/>
      <c r="B13" s="5"/>
      <c r="C13" s="5"/>
      <c r="D13" s="5"/>
      <c r="E13" s="5"/>
      <c r="F13" s="4"/>
      <c r="G13" s="11"/>
      <c r="H13" s="4"/>
      <c r="I13" s="33"/>
      <c r="J13" s="33"/>
      <c r="K13" s="34"/>
      <c r="L13" s="5"/>
      <c r="M13" s="5"/>
      <c r="N13" s="4"/>
      <c r="O13" s="4"/>
    </row>
    <row r="14" spans="1:15" ht="15">
      <c r="A14" s="4"/>
      <c r="B14" s="6"/>
      <c r="C14" s="6"/>
      <c r="D14" s="6"/>
      <c r="E14" s="6"/>
      <c r="F14" s="4"/>
      <c r="G14" s="16"/>
      <c r="H14" s="7"/>
      <c r="I14" s="35" t="s">
        <v>30</v>
      </c>
      <c r="J14" s="42">
        <f>D7*D9/100</f>
        <v>0</v>
      </c>
      <c r="K14" s="34" t="s">
        <v>13</v>
      </c>
      <c r="L14" s="4"/>
      <c r="M14" s="4"/>
      <c r="N14" s="4"/>
      <c r="O14" s="4"/>
    </row>
    <row r="15" spans="1:15" ht="15">
      <c r="A15" s="4"/>
      <c r="B15" s="4"/>
      <c r="C15" s="7"/>
      <c r="D15" s="6"/>
      <c r="E15" s="4"/>
      <c r="F15" s="4"/>
      <c r="G15" s="16"/>
      <c r="H15" s="7"/>
      <c r="I15" s="35" t="s">
        <v>31</v>
      </c>
      <c r="J15" s="42" t="str">
        <f>IF(ISERROR(J14/J8),"Error",J14/J8)</f>
        <v>Error</v>
      </c>
      <c r="K15" s="34" t="s">
        <v>24</v>
      </c>
      <c r="L15" s="4"/>
      <c r="M15" s="4"/>
      <c r="N15" s="4"/>
      <c r="O15" s="4"/>
    </row>
    <row r="16" spans="1:15" ht="15">
      <c r="A16" s="4"/>
      <c r="B16" s="4"/>
      <c r="C16" s="7"/>
      <c r="D16" s="6"/>
      <c r="E16" s="4"/>
      <c r="F16" s="4"/>
      <c r="G16" s="11"/>
      <c r="H16" s="4"/>
      <c r="I16" s="7" t="s">
        <v>28</v>
      </c>
      <c r="J16" s="43" t="str">
        <f>IF(ISERROR(TRUNC(-9.6954-(19.8578*LOG((((((10.37*J7*2)/(J15*(1+0.00393*(20-((D8-32)*5/9)))))/1273239)/3.14)^0.5)*2)))),"Error",TRUNC(-9.6954-(19.8578*LOG((((((10.37*J7*2)/(J15*(1+0.00393*(20-((D8-32)*5/9)))))/1273239)/3.14)^0.5)*2))))</f>
        <v>Error</v>
      </c>
      <c r="K16" s="12" t="s">
        <v>25</v>
      </c>
      <c r="L16" s="4"/>
      <c r="M16" s="4"/>
      <c r="N16" s="4"/>
      <c r="O16" s="4"/>
    </row>
    <row r="17" spans="1:15" ht="15">
      <c r="A17" s="4"/>
      <c r="B17" s="4"/>
      <c r="C17" s="7"/>
      <c r="D17" s="6"/>
      <c r="E17" s="4"/>
      <c r="F17" s="4"/>
      <c r="G17" s="16"/>
      <c r="H17" s="7"/>
      <c r="I17" s="7" t="s">
        <v>32</v>
      </c>
      <c r="J17" s="41" t="str">
        <f>IF(ISERROR((((((D8-32)*5/9))-20)*0.00393*(10.37*((J7*2)/((PI()*((0.005*92^((36-J16)/39))/2)^2)*1273239)))+(10.37*((J7*2)/((PI()*((0.005*92^((36-J16)/39))/2)^2)*1273239))))),"Error",(((((D8-32)*5/9))-20)*0.00393*(10.37*((J7*2)/((PI()*((0.005*92^((36-J16)/39))/2)^2)*1273239)))+(10.37*((J7*2)/((PI()*((0.005*92^((36-J16)/39))/2)^2)*1273239)))))</f>
        <v>Error</v>
      </c>
      <c r="K17" s="12" t="s">
        <v>24</v>
      </c>
      <c r="L17" s="4"/>
      <c r="M17" s="4"/>
      <c r="N17" s="4"/>
      <c r="O17" s="4"/>
    </row>
    <row r="18" spans="1:15" ht="15">
      <c r="A18" s="4"/>
      <c r="B18" s="4"/>
      <c r="C18" s="7"/>
      <c r="D18" s="6"/>
      <c r="E18" s="4"/>
      <c r="F18" s="4"/>
      <c r="G18" s="16"/>
      <c r="H18" s="7"/>
      <c r="I18" s="7" t="s">
        <v>23</v>
      </c>
      <c r="J18" s="44" t="str">
        <f>IF(ISERROR(D7-(J8*J17)),"Error",D7-(J8*J17))</f>
        <v>Error</v>
      </c>
      <c r="K18" s="12" t="s">
        <v>13</v>
      </c>
      <c r="L18" s="4"/>
      <c r="M18" s="4"/>
      <c r="N18" s="4"/>
      <c r="O18" s="4"/>
    </row>
    <row r="19" spans="1:15" ht="15">
      <c r="A19" s="4"/>
      <c r="B19" s="4"/>
      <c r="C19" s="7"/>
      <c r="D19" s="6"/>
      <c r="E19" s="4"/>
      <c r="F19" s="4"/>
      <c r="G19" s="11"/>
      <c r="H19" s="4"/>
      <c r="I19" s="7" t="s">
        <v>29</v>
      </c>
      <c r="J19" s="45" t="str">
        <f>IF(ISERROR(D11-(J8*J17)),"Error",D11-(J8*J17))</f>
        <v>Error</v>
      </c>
      <c r="K19" s="12" t="s">
        <v>13</v>
      </c>
      <c r="L19" s="6"/>
      <c r="M19" s="4"/>
      <c r="N19" s="4"/>
      <c r="O19" s="4"/>
    </row>
    <row r="20" spans="1:15" ht="15">
      <c r="A20" s="4"/>
      <c r="B20" s="4"/>
      <c r="C20" s="7"/>
      <c r="D20" s="6"/>
      <c r="E20" s="4"/>
      <c r="F20" s="4"/>
      <c r="G20" s="13"/>
      <c r="H20" s="14"/>
      <c r="I20" s="31"/>
      <c r="J20" s="14"/>
      <c r="K20" s="15"/>
      <c r="L20" s="4"/>
      <c r="M20" s="4"/>
      <c r="N20" s="4"/>
      <c r="O20" s="4"/>
    </row>
    <row r="21" spans="1:15" ht="15">
      <c r="A21" s="4"/>
      <c r="F21" s="4"/>
      <c r="L21" s="4"/>
      <c r="M21" s="4"/>
      <c r="N21" s="4"/>
      <c r="O21" s="4"/>
    </row>
    <row r="22" spans="2:10" ht="15">
      <c r="B22" s="36"/>
      <c r="C22" s="36"/>
      <c r="D22" s="36"/>
      <c r="E22" s="36"/>
      <c r="G22" s="36" t="s">
        <v>9</v>
      </c>
      <c r="H22" s="36"/>
      <c r="I22" s="36"/>
      <c r="J22" s="36"/>
    </row>
    <row r="23" spans="2:10" ht="15">
      <c r="B23" s="37" t="s">
        <v>1</v>
      </c>
      <c r="C23" s="62"/>
      <c r="D23" s="62"/>
      <c r="E23" s="62"/>
      <c r="F23" s="36"/>
      <c r="G23" s="46"/>
      <c r="H23" s="47"/>
      <c r="I23" s="48"/>
      <c r="J23" s="38"/>
    </row>
    <row r="24" spans="2:10" ht="15">
      <c r="B24" s="37" t="s">
        <v>2</v>
      </c>
      <c r="C24" s="62"/>
      <c r="D24" s="62"/>
      <c r="E24" s="62"/>
      <c r="F24" s="36"/>
      <c r="G24" s="49"/>
      <c r="H24" s="50"/>
      <c r="I24" s="51"/>
      <c r="J24" s="38"/>
    </row>
    <row r="25" spans="2:10" ht="15">
      <c r="B25" s="37" t="s">
        <v>3</v>
      </c>
      <c r="C25" s="62"/>
      <c r="D25" s="62"/>
      <c r="E25" s="62"/>
      <c r="F25" s="36"/>
      <c r="G25" s="49"/>
      <c r="H25" s="50"/>
      <c r="I25" s="51"/>
      <c r="J25" s="38"/>
    </row>
    <row r="26" spans="2:10" ht="15">
      <c r="B26" s="36"/>
      <c r="C26" s="36"/>
      <c r="D26" s="36"/>
      <c r="E26" s="36"/>
      <c r="F26" s="36"/>
      <c r="G26" s="49"/>
      <c r="H26" s="50"/>
      <c r="I26" s="51"/>
      <c r="J26" s="38"/>
    </row>
    <row r="27" spans="2:10" ht="15">
      <c r="B27" s="37" t="s">
        <v>8</v>
      </c>
      <c r="C27" s="60">
        <f ca="1">TODAY()</f>
        <v>40224</v>
      </c>
      <c r="D27" s="61"/>
      <c r="E27" s="61"/>
      <c r="F27" s="36"/>
      <c r="G27" s="52"/>
      <c r="H27" s="53"/>
      <c r="I27" s="54"/>
      <c r="J27" s="38"/>
    </row>
    <row r="28" spans="6:10" ht="15">
      <c r="F28" s="36"/>
      <c r="G28" s="39"/>
      <c r="H28" s="39"/>
      <c r="I28" s="39"/>
      <c r="J28" s="39"/>
    </row>
    <row r="29" spans="7:12" ht="15">
      <c r="G29" s="39"/>
      <c r="H29" s="39"/>
      <c r="I29" s="39"/>
      <c r="J29" s="39"/>
      <c r="L29" s="40" t="s">
        <v>4</v>
      </c>
    </row>
  </sheetData>
  <sheetProtection password="DC78" sheet="1"/>
  <mergeCells count="8">
    <mergeCell ref="G23:I27"/>
    <mergeCell ref="B5:E5"/>
    <mergeCell ref="G5:K5"/>
    <mergeCell ref="G12:K12"/>
    <mergeCell ref="C27:E27"/>
    <mergeCell ref="C25:E25"/>
    <mergeCell ref="C23:E23"/>
    <mergeCell ref="C24:E24"/>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O27"/>
  <sheetViews>
    <sheetView showGridLines="0" showRowColHeaders="0" zoomScalePageLayoutView="0" workbookViewId="0" topLeftCell="A1">
      <selection activeCell="A4" sqref="A4"/>
    </sheetView>
  </sheetViews>
  <sheetFormatPr defaultColWidth="9.140625" defaultRowHeight="15"/>
  <cols>
    <col min="9" max="9" width="1.421875" style="0" customWidth="1"/>
    <col min="11" max="11" width="1.8515625" style="0" customWidth="1"/>
  </cols>
  <sheetData>
    <row r="1" spans="1:15" ht="30" customHeight="1">
      <c r="A1" s="2"/>
      <c r="B1" s="2"/>
      <c r="C1" s="2"/>
      <c r="D1" s="2"/>
      <c r="E1" s="2"/>
      <c r="F1" s="2"/>
      <c r="G1" s="2"/>
      <c r="H1" s="2"/>
      <c r="I1" s="2"/>
      <c r="J1" s="2"/>
      <c r="K1" s="2"/>
      <c r="L1" s="2"/>
      <c r="M1" s="2"/>
      <c r="N1" s="2"/>
      <c r="O1" s="2"/>
    </row>
    <row r="2" spans="1:15" ht="30" customHeight="1">
      <c r="A2" s="2"/>
      <c r="B2" s="2"/>
      <c r="C2" s="2"/>
      <c r="D2" s="2"/>
      <c r="E2" s="3" t="s">
        <v>33</v>
      </c>
      <c r="F2" s="2"/>
      <c r="G2" s="2"/>
      <c r="H2" s="2"/>
      <c r="I2" s="2"/>
      <c r="J2" s="2"/>
      <c r="K2" s="2"/>
      <c r="L2" s="2"/>
      <c r="M2" s="2"/>
      <c r="N2" s="2"/>
      <c r="O2" s="2"/>
    </row>
    <row r="3" spans="1:15" ht="30" customHeight="1">
      <c r="A3" s="2"/>
      <c r="B3" s="2"/>
      <c r="C3" s="2"/>
      <c r="D3" s="2"/>
      <c r="E3" s="2"/>
      <c r="F3" s="2"/>
      <c r="G3" s="2"/>
      <c r="H3" s="2"/>
      <c r="I3" s="2"/>
      <c r="J3" s="2"/>
      <c r="K3" s="2"/>
      <c r="L3" s="2"/>
      <c r="M3" s="2"/>
      <c r="N3" s="2"/>
      <c r="O3" s="2"/>
    </row>
    <row r="5" spans="2:14" ht="15">
      <c r="B5" s="65" t="s">
        <v>26</v>
      </c>
      <c r="C5" s="65"/>
      <c r="D5" s="65"/>
      <c r="E5" s="65"/>
      <c r="F5" s="65"/>
      <c r="G5" s="65"/>
      <c r="H5" s="65"/>
      <c r="I5" s="65"/>
      <c r="J5" s="65"/>
      <c r="K5" s="65"/>
      <c r="L5" s="65"/>
      <c r="M5" s="65"/>
      <c r="N5" s="65"/>
    </row>
    <row r="6" spans="2:14" ht="15">
      <c r="B6" s="65"/>
      <c r="C6" s="65"/>
      <c r="D6" s="65"/>
      <c r="E6" s="65"/>
      <c r="F6" s="65"/>
      <c r="G6" s="65"/>
      <c r="H6" s="65"/>
      <c r="I6" s="65"/>
      <c r="J6" s="65"/>
      <c r="K6" s="65"/>
      <c r="L6" s="65"/>
      <c r="M6" s="65"/>
      <c r="N6" s="65"/>
    </row>
    <row r="8" spans="2:14" ht="15" customHeight="1">
      <c r="B8" s="1" t="s">
        <v>5</v>
      </c>
      <c r="C8" s="63" t="s">
        <v>39</v>
      </c>
      <c r="D8" s="63"/>
      <c r="E8" s="63"/>
      <c r="F8" s="63"/>
      <c r="G8" s="63"/>
      <c r="H8" s="63"/>
      <c r="I8" s="63"/>
      <c r="J8" s="63"/>
      <c r="K8" s="63"/>
      <c r="L8" s="63"/>
      <c r="M8" s="63"/>
      <c r="N8" s="63"/>
    </row>
    <row r="9" spans="3:14" ht="15">
      <c r="C9" s="63"/>
      <c r="D9" s="63"/>
      <c r="E9" s="63"/>
      <c r="F9" s="63"/>
      <c r="G9" s="63"/>
      <c r="H9" s="63"/>
      <c r="I9" s="63"/>
      <c r="J9" s="63"/>
      <c r="K9" s="63"/>
      <c r="L9" s="63"/>
      <c r="M9" s="63"/>
      <c r="N9" s="63"/>
    </row>
    <row r="10" spans="3:14" ht="15">
      <c r="C10" s="63"/>
      <c r="D10" s="63"/>
      <c r="E10" s="63"/>
      <c r="F10" s="63"/>
      <c r="G10" s="63"/>
      <c r="H10" s="63"/>
      <c r="I10" s="63"/>
      <c r="J10" s="63"/>
      <c r="K10" s="63"/>
      <c r="L10" s="63"/>
      <c r="M10" s="63"/>
      <c r="N10" s="63"/>
    </row>
    <row r="11" spans="3:14" ht="15">
      <c r="C11" s="25"/>
      <c r="D11" s="25"/>
      <c r="E11" s="25"/>
      <c r="F11" s="25"/>
      <c r="G11" s="25"/>
      <c r="H11" s="25"/>
      <c r="I11" s="25"/>
      <c r="J11" s="25"/>
      <c r="K11" s="25"/>
      <c r="L11" s="25"/>
      <c r="M11" s="25"/>
      <c r="N11" s="25"/>
    </row>
    <row r="12" spans="2:14" ht="15" customHeight="1">
      <c r="B12" s="1" t="s">
        <v>6</v>
      </c>
      <c r="C12" s="64" t="s">
        <v>34</v>
      </c>
      <c r="D12" s="64"/>
      <c r="E12" s="64"/>
      <c r="F12" s="64"/>
      <c r="G12" s="64"/>
      <c r="H12" s="64"/>
      <c r="I12" s="64"/>
      <c r="J12" s="64"/>
      <c r="K12" s="64"/>
      <c r="L12" s="64"/>
      <c r="M12" s="64"/>
      <c r="N12" s="64"/>
    </row>
    <row r="13" spans="3:14" ht="15">
      <c r="C13" s="64"/>
      <c r="D13" s="64"/>
      <c r="E13" s="64"/>
      <c r="F13" s="64"/>
      <c r="G13" s="64"/>
      <c r="H13" s="64"/>
      <c r="I13" s="64"/>
      <c r="J13" s="64"/>
      <c r="K13" s="64"/>
      <c r="L13" s="64"/>
      <c r="M13" s="64"/>
      <c r="N13" s="64"/>
    </row>
    <row r="14" spans="3:14" ht="15">
      <c r="C14" s="64"/>
      <c r="D14" s="64"/>
      <c r="E14" s="64"/>
      <c r="F14" s="64"/>
      <c r="G14" s="64"/>
      <c r="H14" s="64"/>
      <c r="I14" s="64"/>
      <c r="J14" s="64"/>
      <c r="K14" s="64"/>
      <c r="L14" s="64"/>
      <c r="M14" s="64"/>
      <c r="N14" s="64"/>
    </row>
    <row r="15" spans="3:14" ht="15">
      <c r="C15" s="26"/>
      <c r="D15" s="26"/>
      <c r="E15" s="26"/>
      <c r="F15" s="26"/>
      <c r="G15" s="26"/>
      <c r="H15" s="26"/>
      <c r="I15" s="26"/>
      <c r="J15" s="26"/>
      <c r="K15" s="26"/>
      <c r="L15" s="26"/>
      <c r="M15" s="26"/>
      <c r="N15" s="26"/>
    </row>
    <row r="16" spans="2:14" ht="15">
      <c r="B16" s="1" t="s">
        <v>7</v>
      </c>
      <c r="C16" s="66" t="s">
        <v>37</v>
      </c>
      <c r="D16" s="66"/>
      <c r="E16" s="66"/>
      <c r="F16" s="66"/>
      <c r="G16" s="66"/>
      <c r="H16" s="66"/>
      <c r="I16" s="66"/>
      <c r="J16" s="66"/>
      <c r="K16" s="66"/>
      <c r="L16" s="66"/>
      <c r="M16" s="66"/>
      <c r="N16" s="66"/>
    </row>
    <row r="17" spans="3:14" ht="15">
      <c r="C17" s="66"/>
      <c r="D17" s="66"/>
      <c r="E17" s="66"/>
      <c r="F17" s="66"/>
      <c r="G17" s="66"/>
      <c r="H17" s="66"/>
      <c r="I17" s="66"/>
      <c r="J17" s="66"/>
      <c r="K17" s="66"/>
      <c r="L17" s="66"/>
      <c r="M17" s="66"/>
      <c r="N17" s="66"/>
    </row>
    <row r="18" spans="3:14" ht="15">
      <c r="C18" s="66"/>
      <c r="D18" s="66"/>
      <c r="E18" s="66"/>
      <c r="F18" s="66"/>
      <c r="G18" s="66"/>
      <c r="H18" s="66"/>
      <c r="I18" s="66"/>
      <c r="J18" s="66"/>
      <c r="K18" s="66"/>
      <c r="L18" s="66"/>
      <c r="M18" s="66"/>
      <c r="N18" s="66"/>
    </row>
    <row r="19" spans="3:14" ht="15">
      <c r="C19" s="26"/>
      <c r="D19" s="26"/>
      <c r="E19" s="26"/>
      <c r="F19" s="26"/>
      <c r="G19" s="26"/>
      <c r="H19" s="26"/>
      <c r="I19" s="26"/>
      <c r="J19" s="26"/>
      <c r="K19" s="26"/>
      <c r="L19" s="26"/>
      <c r="M19" s="26"/>
      <c r="N19" s="26"/>
    </row>
    <row r="20" spans="2:14" ht="15">
      <c r="B20" s="1" t="s">
        <v>10</v>
      </c>
      <c r="C20" s="65" t="s">
        <v>35</v>
      </c>
      <c r="D20" s="65"/>
      <c r="E20" s="65"/>
      <c r="F20" s="65"/>
      <c r="G20" s="65"/>
      <c r="H20" s="65"/>
      <c r="I20" s="65"/>
      <c r="J20" s="65"/>
      <c r="K20" s="65"/>
      <c r="L20" s="65"/>
      <c r="M20" s="65"/>
      <c r="N20" s="65"/>
    </row>
    <row r="21" spans="2:14" ht="15">
      <c r="B21" s="1"/>
      <c r="C21" s="65"/>
      <c r="D21" s="65"/>
      <c r="E21" s="65"/>
      <c r="F21" s="65"/>
      <c r="G21" s="65"/>
      <c r="H21" s="65"/>
      <c r="I21" s="65"/>
      <c r="J21" s="65"/>
      <c r="K21" s="65"/>
      <c r="L21" s="65"/>
      <c r="M21" s="65"/>
      <c r="N21" s="65"/>
    </row>
    <row r="22" spans="2:14" ht="15">
      <c r="B22" s="1"/>
      <c r="C22" s="65"/>
      <c r="D22" s="65"/>
      <c r="E22" s="65"/>
      <c r="F22" s="65"/>
      <c r="G22" s="65"/>
      <c r="H22" s="65"/>
      <c r="I22" s="65"/>
      <c r="J22" s="65"/>
      <c r="K22" s="65"/>
      <c r="L22" s="65"/>
      <c r="M22" s="65"/>
      <c r="N22" s="65"/>
    </row>
    <row r="23" spans="2:14" ht="15">
      <c r="B23" s="1"/>
      <c r="C23" s="19"/>
      <c r="D23" s="19"/>
      <c r="E23" s="19"/>
      <c r="F23" s="19"/>
      <c r="G23" s="19"/>
      <c r="H23" s="19"/>
      <c r="I23" s="19"/>
      <c r="J23" s="19"/>
      <c r="K23" s="19"/>
      <c r="L23" s="19"/>
      <c r="M23" s="19"/>
      <c r="N23" s="19"/>
    </row>
    <row r="24" spans="2:14" ht="15">
      <c r="B24" s="1" t="s">
        <v>10</v>
      </c>
      <c r="C24" s="65" t="s">
        <v>36</v>
      </c>
      <c r="D24" s="65"/>
      <c r="E24" s="65"/>
      <c r="F24" s="65"/>
      <c r="G24" s="65"/>
      <c r="H24" s="65"/>
      <c r="I24" s="65"/>
      <c r="J24" s="65"/>
      <c r="K24" s="65"/>
      <c r="L24" s="65"/>
      <c r="M24" s="65"/>
      <c r="N24" s="65"/>
    </row>
    <row r="25" spans="2:14" ht="15">
      <c r="B25" s="1"/>
      <c r="C25" s="65"/>
      <c r="D25" s="65"/>
      <c r="E25" s="65"/>
      <c r="F25" s="65"/>
      <c r="G25" s="65"/>
      <c r="H25" s="65"/>
      <c r="I25" s="65"/>
      <c r="J25" s="65"/>
      <c r="K25" s="65"/>
      <c r="L25" s="65"/>
      <c r="M25" s="65"/>
      <c r="N25" s="65"/>
    </row>
    <row r="26" spans="2:14" ht="15">
      <c r="B26" s="1"/>
      <c r="C26" s="26"/>
      <c r="D26" s="26"/>
      <c r="E26" s="26"/>
      <c r="F26" s="26"/>
      <c r="G26" s="26"/>
      <c r="H26" s="26"/>
      <c r="I26" s="26"/>
      <c r="J26" s="26"/>
      <c r="K26" s="26"/>
      <c r="L26" s="26"/>
      <c r="M26" s="26"/>
      <c r="N26" s="26"/>
    </row>
    <row r="27" spans="3:14" ht="15">
      <c r="C27" s="19"/>
      <c r="D27" s="19"/>
      <c r="E27" s="19"/>
      <c r="F27" s="19"/>
      <c r="G27" s="19"/>
      <c r="H27" s="19"/>
      <c r="I27" s="19"/>
      <c r="J27" s="19"/>
      <c r="K27" s="19"/>
      <c r="L27" s="19"/>
      <c r="M27" s="19"/>
      <c r="N27" s="19"/>
    </row>
  </sheetData>
  <sheetProtection password="DC78" sheet="1"/>
  <mergeCells count="6">
    <mergeCell ref="C8:N10"/>
    <mergeCell ref="C12:N14"/>
    <mergeCell ref="C20:N22"/>
    <mergeCell ref="C16:N18"/>
    <mergeCell ref="B5:N6"/>
    <mergeCell ref="C24:N25"/>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Mike</cp:lastModifiedBy>
  <cp:lastPrinted>2010-02-08T00:08:50Z</cp:lastPrinted>
  <dcterms:created xsi:type="dcterms:W3CDTF">2010-01-28T17:24:18Z</dcterms:created>
  <dcterms:modified xsi:type="dcterms:W3CDTF">2010-02-15T17:30:27Z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